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Dataset" sheetId="5" r:id="rId1"/>
  </sheets>
  <definedNames>
    <definedName name="_xlnm.Print_Area" localSheetId="0">Dataset!$A$1:$N$52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8" i="5"/>
  <c r="K42"/>
  <c r="K39"/>
  <c r="K35"/>
  <c r="K32"/>
  <c r="K29"/>
  <c r="K25"/>
  <c r="K22"/>
  <c r="K18"/>
  <c r="K15"/>
  <c r="K12"/>
  <c r="C6" l="1"/>
</calcChain>
</file>

<file path=xl/sharedStrings.xml><?xml version="1.0" encoding="utf-8"?>
<sst xmlns="http://schemas.openxmlformats.org/spreadsheetml/2006/main" count="198" uniqueCount="115">
  <si>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</si>
  <si>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</si>
  <si>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</si>
  <si>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</si>
  <si>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</si>
  <si>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</si>
  <si>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</si>
  <si>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</si>
  <si>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</si>
  <si>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</si>
  <si>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</si>
  <si>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</si>
  <si>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</si>
  <si>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</si>
  <si>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</si>
  <si>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</si>
  <si>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</si>
  <si>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</si>
  <si>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</si>
  <si>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</si>
  <si>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</si>
  <si>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</si>
  <si>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</si>
  <si>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</si>
  <si>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CGD</t>
  </si>
  <si>
    <t>VN</t>
  </si>
  <si>
    <t>OUTSTANDING (1)</t>
  </si>
  <si>
    <t>External</t>
  </si>
  <si>
    <t>Domestic</t>
  </si>
  <si>
    <t>DISBURSEMENT (2)</t>
  </si>
  <si>
    <t>DEBT SERVICE PAYMENT (2)</t>
  </si>
  <si>
    <t>In which:</t>
  </si>
  <si>
    <t>Principal payment</t>
  </si>
  <si>
    <t>Interest and Commissions payment</t>
  </si>
  <si>
    <t>Government Guaranteed Debt</t>
  </si>
  <si>
    <t>Sub National Governmet Debt</t>
  </si>
  <si>
    <t>OUTSTANDING (2)</t>
  </si>
  <si>
    <t>DISBURSEMENT (3)</t>
  </si>
  <si>
    <t>DEBT SERVICE PAYMENT (3)</t>
  </si>
  <si>
    <t>VNM_CGD_TD_XDC</t>
  </si>
  <si>
    <t>VNM_CGD_TDD_XDC</t>
  </si>
  <si>
    <t>VNM_CGD_TDDSD_XDC</t>
  </si>
  <si>
    <t>VNM_CGD_TDDS_XDC</t>
  </si>
  <si>
    <t>VNM_CGD_TDDSPP_XDC</t>
  </si>
  <si>
    <t>VNM_CGD_TDDSIP_XDC</t>
  </si>
  <si>
    <t>VNM_CGD_TDF_XDC</t>
  </si>
  <si>
    <t>VNM_CGD_TDDSF_XDC</t>
  </si>
  <si>
    <t>VNM_CGD_TDDSPPF_XDC</t>
  </si>
  <si>
    <t>VNM_CGD_TDDSPPD_XDC</t>
  </si>
  <si>
    <t>VNM_CGD_TDDSIPF_XDC</t>
  </si>
  <si>
    <t>VNM_CGD_TDDSIPD_XDC</t>
  </si>
  <si>
    <t>VNM_CGD_TDGD_XDC</t>
  </si>
  <si>
    <t>VNM_CGD_TDGDF_XDC</t>
  </si>
  <si>
    <t>VNM_CGD_TDGDD_XDC</t>
  </si>
  <si>
    <t>VNM_CGD_TDGDDS_XDC</t>
  </si>
  <si>
    <t>VNM_CGD_TDGDDSF_XDC</t>
  </si>
  <si>
    <t>VNM_CGD_TDGDDSD_XDC</t>
  </si>
  <si>
    <t>VNM_CGD_TDGDPP_XDC</t>
  </si>
  <si>
    <t>VNM_CGD_TDGDPPF_XDC</t>
  </si>
  <si>
    <t>VNM_CGD_TDGDPPD_XDC</t>
  </si>
  <si>
    <t>VNM_CGD_TDGDIP_XDC</t>
  </si>
  <si>
    <t>VNM_CGD_TDGDIPF_XDC</t>
  </si>
  <si>
    <t>VNM_CGD_TDGDIPD_XDC</t>
  </si>
  <si>
    <t>VNM_CGD_TDSN_XDC</t>
  </si>
  <si>
    <t>VNM_CGD_TDSNDS_XDC</t>
  </si>
  <si>
    <t>VNM_CGD_TDSNDSPP_XDC</t>
  </si>
  <si>
    <t>VNM_CGD_TDSNDSIP_XDC</t>
  </si>
  <si>
    <t>VNM_CGD_TDDI_XDC</t>
  </si>
  <si>
    <t>VNM_CGD_TDDIF_XDC</t>
  </si>
  <si>
    <t>VNM_CGD_TDDID_XDC</t>
  </si>
  <si>
    <t>VNM_CGD_TDGDDI_XDC</t>
  </si>
  <si>
    <t>VNM_CGD_TDGDDIF_XDC</t>
  </si>
  <si>
    <t>VNM_CGD_TDGDDID_XDC</t>
  </si>
  <si>
    <t>VNM_CGD_TDSNDI_XDC</t>
  </si>
  <si>
    <t>Central Government Debt, in billions of VND</t>
  </si>
  <si>
    <t>2020-S1</t>
  </si>
  <si>
    <t>2020-S2</t>
  </si>
  <si>
    <t>S</t>
  </si>
  <si>
    <t>Freq=Semiannual</t>
  </si>
  <si>
    <t>Descriptor Vietnamese</t>
  </si>
  <si>
    <t>Vay và trả nợ của Chính phủ, tỷ đồng</t>
  </si>
  <si>
    <t xml:space="preserve">Nợ nước ngoài </t>
  </si>
  <si>
    <t xml:space="preserve">Nợ trong nước </t>
  </si>
  <si>
    <t>Trong đó:</t>
  </si>
  <si>
    <t>Tổng trả nợ gốc trong kỳ</t>
  </si>
  <si>
    <t>Tổng trả lãi và phí trong kỳ</t>
  </si>
  <si>
    <t>Vay và trả nợ được Chính phủ bảo lãnh</t>
  </si>
  <si>
    <t xml:space="preserve">Trong đó: </t>
  </si>
  <si>
    <t xml:space="preserve">     Tổng trả nợ gốc trong kỳ</t>
  </si>
  <si>
    <t xml:space="preserve">    Tổng trả lãi và phí trong kỳ</t>
  </si>
  <si>
    <t>Vay và trả nợ trong nước của chính quyền địa phương (1)</t>
  </si>
  <si>
    <t xml:space="preserve">    Sô trả nợ gốc trong kỳ </t>
  </si>
  <si>
    <t xml:space="preserve">    Số trả lãi và phí trong kỳ</t>
  </si>
  <si>
    <r>
      <t xml:space="preserve">DƯ NỢ </t>
    </r>
    <r>
      <rPr>
        <b/>
        <i/>
        <vertAlign val="superscript"/>
        <sz val="10"/>
        <color indexed="8"/>
        <rFont val="Arial"/>
        <family val="2"/>
      </rPr>
      <t>(1)</t>
    </r>
  </si>
  <si>
    <r>
      <t xml:space="preserve">RÚT VỐN TRONG KỲ </t>
    </r>
    <r>
      <rPr>
        <b/>
        <i/>
        <vertAlign val="superscript"/>
        <sz val="10"/>
        <color indexed="8"/>
        <rFont val="Arial"/>
        <family val="2"/>
      </rPr>
      <t>(2)</t>
    </r>
  </si>
  <si>
    <r>
      <t xml:space="preserve">TỔNG TRẢ NỢ TRONG KỲ </t>
    </r>
    <r>
      <rPr>
        <b/>
        <i/>
        <vertAlign val="superscript"/>
        <sz val="10"/>
        <color indexed="8"/>
        <rFont val="Arial"/>
        <family val="2"/>
      </rPr>
      <t>(2)</t>
    </r>
  </si>
  <si>
    <r>
      <t xml:space="preserve">DƯ NỢ </t>
    </r>
    <r>
      <rPr>
        <b/>
        <i/>
        <vertAlign val="superscript"/>
        <sz val="10"/>
        <color indexed="8"/>
        <rFont val="Arial"/>
        <family val="2"/>
      </rPr>
      <t>(1)</t>
    </r>
    <r>
      <rPr>
        <b/>
        <i/>
        <sz val="12"/>
        <color indexed="8"/>
        <rFont val="Times New Roman"/>
        <family val="1"/>
      </rPr>
      <t/>
    </r>
  </si>
  <si>
    <r>
      <t xml:space="preserve">DƯ NỢ </t>
    </r>
    <r>
      <rPr>
        <b/>
        <i/>
        <vertAlign val="superscript"/>
        <sz val="10"/>
        <color indexed="8"/>
        <rFont val="Arial"/>
        <family val="2"/>
      </rPr>
      <t>(2)</t>
    </r>
  </si>
  <si>
    <r>
      <t>SỐ VAY TRONG KỲ</t>
    </r>
    <r>
      <rPr>
        <b/>
        <i/>
        <vertAlign val="superscript"/>
        <sz val="10"/>
        <color indexed="8"/>
        <rFont val="Arial"/>
        <family val="2"/>
      </rPr>
      <t>(3)</t>
    </r>
  </si>
  <si>
    <r>
      <t xml:space="preserve">SỐ TRẢ NỢ TRONG KỲ </t>
    </r>
    <r>
      <rPr>
        <b/>
        <i/>
        <vertAlign val="superscript"/>
        <sz val="10"/>
        <color indexed="8"/>
        <rFont val="Arial"/>
        <family val="2"/>
      </rPr>
      <t>(3)</t>
    </r>
    <r>
      <rPr>
        <b/>
        <i/>
        <sz val="12"/>
        <color indexed="8"/>
        <rFont val="Times New Roman"/>
        <family val="1"/>
      </rPr>
      <t/>
    </r>
  </si>
  <si>
    <t>2.767.229,12</t>
  </si>
  <si>
    <t>1.067.817,12</t>
  </si>
  <si>
    <t>1.699.412,00</t>
  </si>
  <si>
    <t>318.697,44</t>
  </si>
  <si>
    <t>68.229,44</t>
  </si>
  <si>
    <t>250.468,00</t>
  </si>
  <si>
    <t>250.460,78</t>
  </si>
  <si>
    <t>51.553,78</t>
  </si>
  <si>
    <t>198.907,00</t>
  </si>
  <si>
    <t>137.157,01</t>
  </si>
  <si>
    <t>35.500,01</t>
  </si>
  <si>
    <t>101.657,00</t>
  </si>
  <si>
    <t>113.303,77</t>
  </si>
  <si>
    <t>16.053,77</t>
  </si>
  <si>
    <t>97.250,00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</si>
</sst>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i/>
      <vertAlign val="superscript"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2"/>
      <color indexed="8"/>
      <name val="Times New Roman"/>
      <family val="1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9" fillId="0" borderId="0">
      <alignment vertical="top"/>
    </xf>
    <xf numFmtId="0" fontId="7" fillId="0" borderId="0">
      <alignment vertical="top"/>
    </xf>
    <xf numFmtId="0" fontId="1" fillId="0" borderId="0"/>
    <xf numFmtId="43" fontId="10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 applyBorder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8" fillId="3" borderId="0" xfId="0" applyFont="1" applyFill="1"/>
    <xf numFmtId="0" fontId="4" fillId="4" borderId="1" xfId="0" applyFont="1" applyFill="1" applyBorder="1"/>
    <xf numFmtId="0" fontId="4" fillId="4" borderId="2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5" borderId="0" xfId="0" applyFill="1"/>
    <xf numFmtId="0" fontId="4" fillId="5" borderId="0" xfId="0" applyFont="1" applyFill="1" applyBorder="1"/>
    <xf numFmtId="0" fontId="4" fillId="5" borderId="0" xfId="0" applyFont="1" applyFill="1" applyBorder="1" applyAlignment="1">
      <alignment wrapText="1"/>
    </xf>
    <xf numFmtId="43" fontId="0" fillId="0" borderId="0" xfId="11" applyFont="1"/>
    <xf numFmtId="43" fontId="4" fillId="5" borderId="0" xfId="11" applyFont="1" applyFill="1" applyBorder="1"/>
    <xf numFmtId="0" fontId="0" fillId="2" borderId="0" xfId="0" applyFill="1" applyBorder="1" applyAlignment="1">
      <alignment horizontal="left"/>
    </xf>
    <xf numFmtId="0" fontId="11" fillId="5" borderId="0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43" fontId="0" fillId="3" borderId="0" xfId="11" applyFont="1" applyFill="1"/>
    <xf numFmtId="43" fontId="4" fillId="2" borderId="2" xfId="11" applyFont="1" applyFill="1" applyBorder="1"/>
    <xf numFmtId="43" fontId="0" fillId="0" borderId="0" xfId="11" applyFont="1" applyAlignment="1">
      <alignment horizontal="right"/>
    </xf>
  </cellXfs>
  <cellStyles count="12">
    <cellStyle name="Comma" xfId="11" builtinId="3"/>
    <cellStyle name="Comma 4" xfId="7"/>
    <cellStyle name="Millares 10" xfId="2"/>
    <cellStyle name="Millares 8" xfId="5"/>
    <cellStyle name="Millares 9" xfId="3"/>
    <cellStyle name="Normal" xfId="0" builtinId="0"/>
    <cellStyle name="Normal 2" xfId="9"/>
    <cellStyle name="Normal 2 2 2" xfId="6"/>
    <cellStyle name="Normal 3" xfId="1"/>
    <cellStyle name="Normal 4" xfId="4"/>
    <cellStyle name="Normal 5" xfId="10"/>
    <cellStyle name="Style 1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ZM51"/>
  <sheetViews>
    <sheetView tabSelected="1" topLeftCell="C13" zoomScale="85" zoomScaleNormal="85" workbookViewId="0">
      <selection activeCell="N29" sqref="N29"/>
    </sheetView>
  </sheetViews>
  <sheetFormatPr defaultRowHeight="15"/>
  <cols>
    <col min="1" max="1" width="22.85546875" style="1" customWidth="1"/>
    <col min="2" max="2" width="40.140625" style="1" customWidth="1"/>
    <col min="3" max="3" width="25.7109375" customWidth="1"/>
    <col min="4" max="4" width="27.42578125" customWidth="1"/>
    <col min="5" max="9" width="13.28515625" style="23" bestFit="1" customWidth="1"/>
    <col min="10" max="10" width="15.42578125" style="23" customWidth="1"/>
    <col min="11" max="12" width="13.28515625" style="23" bestFit="1" customWidth="1"/>
    <col min="13" max="13" width="13.42578125" style="23" bestFit="1" customWidth="1"/>
    <col min="14" max="14" width="12.85546875" customWidth="1"/>
  </cols>
  <sheetData>
    <row r="1" spans="1:127 16236:16237" s="2" customFormat="1">
      <c r="A1" s="7" t="s">
        <v>18</v>
      </c>
      <c r="B1" s="8" t="s">
        <v>19</v>
      </c>
      <c r="C1" s="10" t="s">
        <v>20</v>
      </c>
      <c r="D1" s="8"/>
      <c r="E1" s="34"/>
      <c r="F1" s="34"/>
      <c r="G1" s="34"/>
      <c r="H1" s="34"/>
      <c r="I1" s="34"/>
      <c r="J1" s="34"/>
      <c r="K1" s="34"/>
      <c r="L1" s="34"/>
      <c r="M1" s="34"/>
      <c r="WZL1" s="15"/>
      <c r="WZM1" s="15"/>
    </row>
    <row r="2" spans="1:127 16236:16237" s="2" customFormat="1">
      <c r="A2" s="7" t="s">
        <v>21</v>
      </c>
      <c r="B2" s="11" t="s">
        <v>22</v>
      </c>
      <c r="C2" s="10" t="s">
        <v>23</v>
      </c>
      <c r="D2" s="8"/>
      <c r="E2" s="34"/>
      <c r="F2" s="34"/>
      <c r="G2" s="34"/>
      <c r="H2" s="34"/>
      <c r="I2" s="34"/>
      <c r="J2" s="34"/>
      <c r="K2" s="34"/>
      <c r="L2" s="34"/>
      <c r="M2" s="34"/>
      <c r="WZL2" s="15"/>
      <c r="WZM2" s="15"/>
    </row>
    <row r="3" spans="1:127 16236:16237" s="2" customFormat="1">
      <c r="A3" s="7" t="s">
        <v>0</v>
      </c>
      <c r="B3" s="8" t="s">
        <v>24</v>
      </c>
      <c r="C3" s="10" t="s">
        <v>13</v>
      </c>
      <c r="D3" s="8"/>
      <c r="E3" s="34"/>
      <c r="F3" s="34"/>
      <c r="G3" s="34"/>
      <c r="H3" s="34"/>
      <c r="I3" s="34"/>
      <c r="J3" s="34"/>
      <c r="K3" s="34"/>
      <c r="L3" s="34"/>
      <c r="M3" s="34"/>
      <c r="WZL3" s="15" t="s">
        <v>8</v>
      </c>
      <c r="WZM3" s="15">
        <v>0</v>
      </c>
    </row>
    <row r="4" spans="1:127 16236:16237" s="2" customFormat="1">
      <c r="A4" s="7" t="s">
        <v>1</v>
      </c>
      <c r="B4" s="11" t="s">
        <v>25</v>
      </c>
      <c r="C4" s="10" t="s">
        <v>10</v>
      </c>
      <c r="D4" s="8"/>
      <c r="E4" s="34"/>
      <c r="F4" s="34"/>
      <c r="G4" s="34"/>
      <c r="H4" s="34"/>
      <c r="I4" s="34"/>
      <c r="J4" s="34"/>
      <c r="K4" s="34"/>
      <c r="L4" s="34"/>
      <c r="M4" s="34"/>
      <c r="WZL4" s="15" t="s">
        <v>16</v>
      </c>
      <c r="WZM4" s="15">
        <v>3</v>
      </c>
    </row>
    <row r="5" spans="1:127 16236:16237" s="2" customFormat="1" ht="15.75" thickBot="1">
      <c r="A5" s="7" t="s">
        <v>2</v>
      </c>
      <c r="B5" s="8" t="s">
        <v>14</v>
      </c>
      <c r="C5" s="10" t="s">
        <v>11</v>
      </c>
      <c r="D5" s="8"/>
      <c r="E5" s="34"/>
      <c r="F5" s="34"/>
      <c r="G5" s="34"/>
      <c r="H5" s="34"/>
      <c r="I5" s="34"/>
      <c r="J5" s="34"/>
      <c r="K5" s="34"/>
      <c r="L5" s="34"/>
      <c r="M5" s="34"/>
      <c r="WZL5" s="15" t="s">
        <v>15</v>
      </c>
      <c r="WZM5" s="15">
        <v>6</v>
      </c>
    </row>
    <row r="6" spans="1:127 16236:16237" s="2" customFormat="1">
      <c r="A6" s="4" t="s">
        <v>4</v>
      </c>
      <c r="B6" s="5">
        <v>9</v>
      </c>
      <c r="C6" s="6" t="str">
        <f>"Scale = "&amp;IF(B6=0,"Unit",(IF(B6=3,"Thousand",(IF(B6=6,"Million",(IF(B6=9,"Billion")))))))</f>
        <v>Scale = Billion</v>
      </c>
      <c r="D6" s="25"/>
      <c r="E6" s="34"/>
      <c r="F6" s="34"/>
      <c r="G6" s="34"/>
      <c r="H6" s="34"/>
      <c r="I6" s="34"/>
      <c r="J6" s="34"/>
      <c r="K6" s="34"/>
      <c r="L6" s="34"/>
      <c r="M6" s="34"/>
      <c r="WZL6" s="15"/>
      <c r="WZM6" s="15">
        <v>9</v>
      </c>
    </row>
    <row r="7" spans="1:127 16236:16237" s="2" customFormat="1">
      <c r="A7" s="7" t="s">
        <v>3</v>
      </c>
      <c r="B7" s="25" t="s">
        <v>77</v>
      </c>
      <c r="C7" s="9" t="s">
        <v>78</v>
      </c>
      <c r="D7" s="25"/>
      <c r="E7" s="34"/>
      <c r="F7" s="34"/>
      <c r="G7" s="34"/>
      <c r="H7" s="34"/>
      <c r="I7" s="34"/>
      <c r="J7" s="34"/>
      <c r="K7" s="34"/>
      <c r="L7" s="34"/>
      <c r="M7" s="34"/>
      <c r="WZL7" s="15"/>
      <c r="WZM7" s="15"/>
    </row>
    <row r="8" spans="1:127 16236:16237" s="2" customFormat="1" ht="15.75" thickBot="1">
      <c r="A8" s="12" t="s">
        <v>9</v>
      </c>
      <c r="B8" s="13" t="s">
        <v>17</v>
      </c>
      <c r="C8" s="14" t="s">
        <v>12</v>
      </c>
      <c r="D8" s="8"/>
      <c r="E8" s="34"/>
      <c r="F8" s="34"/>
      <c r="G8" s="34"/>
      <c r="H8" s="34"/>
      <c r="I8" s="34"/>
      <c r="J8" s="34"/>
      <c r="K8" s="34"/>
      <c r="L8" s="34"/>
      <c r="M8" s="34"/>
    </row>
    <row r="9" spans="1:127 16236:16237" s="2" customFormat="1" ht="15.75" thickBot="1">
      <c r="A9" s="3"/>
      <c r="E9" s="34"/>
      <c r="F9" s="34"/>
      <c r="G9" s="34"/>
      <c r="H9" s="34"/>
      <c r="I9" s="34"/>
      <c r="J9" s="34"/>
      <c r="K9" s="34"/>
      <c r="L9" s="34"/>
      <c r="M9" s="34"/>
    </row>
    <row r="10" spans="1:127 16236:16237">
      <c r="A10" s="16" t="s">
        <v>7</v>
      </c>
      <c r="B10" s="17" t="s">
        <v>6</v>
      </c>
      <c r="C10" s="17" t="s">
        <v>5</v>
      </c>
      <c r="D10" s="17" t="s">
        <v>79</v>
      </c>
      <c r="E10" s="35">
        <v>2013</v>
      </c>
      <c r="F10" s="35">
        <v>2014</v>
      </c>
      <c r="G10" s="35">
        <v>2015</v>
      </c>
      <c r="H10" s="35">
        <v>2016</v>
      </c>
      <c r="I10" s="35">
        <v>2017</v>
      </c>
      <c r="J10" s="35">
        <v>2018</v>
      </c>
      <c r="K10" s="35">
        <v>2019</v>
      </c>
      <c r="L10" s="35" t="s">
        <v>75</v>
      </c>
      <c r="M10" s="35" t="s">
        <v>76</v>
      </c>
      <c r="N10" s="18">
        <v>2021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9"/>
    </row>
    <row r="11" spans="1:127 16236:16237" s="20" customFormat="1" ht="30">
      <c r="A11" s="21"/>
      <c r="B11" s="22" t="s">
        <v>74</v>
      </c>
      <c r="C11" s="21"/>
      <c r="D11" s="26" t="s">
        <v>80</v>
      </c>
      <c r="E11" s="24"/>
      <c r="F11" s="24"/>
      <c r="G11" s="24"/>
      <c r="H11" s="24"/>
      <c r="I11" s="24"/>
      <c r="J11" s="24"/>
      <c r="K11" s="24"/>
      <c r="L11" s="24"/>
      <c r="M11" s="24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</row>
    <row r="12" spans="1:127 16236:16237">
      <c r="A12" s="1" t="s">
        <v>39</v>
      </c>
      <c r="B12" s="1" t="s">
        <v>26</v>
      </c>
      <c r="C12" t="s">
        <v>39</v>
      </c>
      <c r="D12" s="27" t="s">
        <v>93</v>
      </c>
      <c r="E12" s="23">
        <v>1528066.24</v>
      </c>
      <c r="F12" s="23">
        <v>1826051.12</v>
      </c>
      <c r="G12" s="23">
        <v>2064645.62</v>
      </c>
      <c r="H12" s="23">
        <v>2373175.0699999998</v>
      </c>
      <c r="I12" s="23">
        <v>2587371.5699999998</v>
      </c>
      <c r="J12" s="36" t="s">
        <v>100</v>
      </c>
      <c r="K12" s="36">
        <f t="shared" ref="K12" si="0">K13+K14</f>
        <v>2897857.7800000003</v>
      </c>
      <c r="L12" s="36">
        <v>2895511.21</v>
      </c>
      <c r="M12" s="23">
        <v>3138620.82</v>
      </c>
      <c r="N12" s="23">
        <v>3121213.72</v>
      </c>
    </row>
    <row r="13" spans="1:127 16236:16237">
      <c r="A13" s="1" t="s">
        <v>45</v>
      </c>
      <c r="B13" s="1" t="s">
        <v>27</v>
      </c>
      <c r="C13" t="s">
        <v>45</v>
      </c>
      <c r="D13" s="28" t="s">
        <v>81</v>
      </c>
      <c r="E13" s="23">
        <v>763224.42</v>
      </c>
      <c r="F13" s="23">
        <v>810125.34</v>
      </c>
      <c r="G13" s="23">
        <v>867826.12</v>
      </c>
      <c r="H13" s="23">
        <v>947494.88</v>
      </c>
      <c r="I13" s="23">
        <v>1040000.87</v>
      </c>
      <c r="J13" s="36" t="s">
        <v>101</v>
      </c>
      <c r="K13" s="36">
        <v>1104699.3400000001</v>
      </c>
      <c r="L13" s="36">
        <v>1088024.55</v>
      </c>
      <c r="M13" s="23">
        <v>1136059.94</v>
      </c>
      <c r="N13" s="23">
        <v>1108602.01</v>
      </c>
    </row>
    <row r="14" spans="1:127 16236:16237">
      <c r="A14" s="1" t="s">
        <v>40</v>
      </c>
      <c r="B14" s="1" t="s">
        <v>28</v>
      </c>
      <c r="C14" t="s">
        <v>40</v>
      </c>
      <c r="D14" s="28" t="s">
        <v>82</v>
      </c>
      <c r="E14" s="23">
        <v>764841.82</v>
      </c>
      <c r="F14" s="23">
        <v>1015925.78</v>
      </c>
      <c r="G14" s="23">
        <v>1196819.5</v>
      </c>
      <c r="H14" s="23">
        <v>1425680.19</v>
      </c>
      <c r="I14" s="23">
        <v>1547370.7</v>
      </c>
      <c r="J14" s="36" t="s">
        <v>102</v>
      </c>
      <c r="K14" s="36">
        <v>1793158.44</v>
      </c>
      <c r="L14" s="36">
        <v>1807486.66</v>
      </c>
      <c r="M14" s="23">
        <v>2002560.88</v>
      </c>
      <c r="N14" s="23">
        <v>2012611.71</v>
      </c>
    </row>
    <row r="15" spans="1:127 16236:16237">
      <c r="A15" s="1" t="s">
        <v>67</v>
      </c>
      <c r="B15" s="1" t="s">
        <v>29</v>
      </c>
      <c r="C15" t="s">
        <v>67</v>
      </c>
      <c r="D15" s="27" t="s">
        <v>94</v>
      </c>
      <c r="E15" s="23">
        <v>403899.96</v>
      </c>
      <c r="F15" s="23">
        <v>534626.73</v>
      </c>
      <c r="G15" s="23">
        <v>453217.77</v>
      </c>
      <c r="H15" s="23">
        <v>444729.4</v>
      </c>
      <c r="I15" s="23">
        <v>323284.69</v>
      </c>
      <c r="J15" s="36" t="s">
        <v>103</v>
      </c>
      <c r="K15" s="36">
        <f t="shared" ref="K15" si="1">K16+K17</f>
        <v>285044.89</v>
      </c>
      <c r="L15" s="36">
        <v>129783.52</v>
      </c>
      <c r="M15" s="23">
        <v>444751.38999999996</v>
      </c>
      <c r="N15" s="23">
        <v>155799.85999999999</v>
      </c>
    </row>
    <row r="16" spans="1:127 16236:16237">
      <c r="A16" s="1" t="s">
        <v>68</v>
      </c>
      <c r="B16" s="1" t="s">
        <v>27</v>
      </c>
      <c r="C16" t="s">
        <v>68</v>
      </c>
      <c r="D16" s="28" t="s">
        <v>81</v>
      </c>
      <c r="E16" s="23">
        <v>109607.76</v>
      </c>
      <c r="F16" s="23">
        <v>134957.66</v>
      </c>
      <c r="G16" s="23">
        <v>88510.720000000001</v>
      </c>
      <c r="H16" s="23">
        <v>88938.9</v>
      </c>
      <c r="I16" s="23">
        <v>79063.990000000005</v>
      </c>
      <c r="J16" s="36" t="s">
        <v>104</v>
      </c>
      <c r="K16" s="36">
        <v>52515.11</v>
      </c>
      <c r="L16" s="36">
        <v>23656.52</v>
      </c>
      <c r="M16" s="23">
        <v>51658.29</v>
      </c>
      <c r="N16" s="23">
        <v>17274.86</v>
      </c>
    </row>
    <row r="17" spans="1:127">
      <c r="A17" s="1" t="s">
        <v>69</v>
      </c>
      <c r="B17" s="1" t="s">
        <v>28</v>
      </c>
      <c r="C17" t="s">
        <v>69</v>
      </c>
      <c r="D17" s="28" t="s">
        <v>82</v>
      </c>
      <c r="E17" s="23">
        <v>294292.2</v>
      </c>
      <c r="F17" s="23">
        <v>399669.07</v>
      </c>
      <c r="G17" s="23">
        <v>364707.05</v>
      </c>
      <c r="H17" s="23">
        <v>355790.5</v>
      </c>
      <c r="I17" s="23">
        <v>244220.7</v>
      </c>
      <c r="J17" s="36" t="s">
        <v>105</v>
      </c>
      <c r="K17" s="36">
        <v>232529.78</v>
      </c>
      <c r="L17" s="36">
        <v>106127</v>
      </c>
      <c r="M17" s="23">
        <v>393093.1</v>
      </c>
      <c r="N17" s="23">
        <v>138525</v>
      </c>
    </row>
    <row r="18" spans="1:127" ht="27.75">
      <c r="A18" s="1" t="s">
        <v>42</v>
      </c>
      <c r="B18" s="1" t="s">
        <v>30</v>
      </c>
      <c r="C18" t="s">
        <v>42</v>
      </c>
      <c r="D18" s="27" t="s">
        <v>95</v>
      </c>
      <c r="E18" s="23">
        <v>185840.28</v>
      </c>
      <c r="F18" s="23">
        <v>260802.98</v>
      </c>
      <c r="G18" s="23">
        <v>288701.32</v>
      </c>
      <c r="H18" s="23">
        <v>250962.83</v>
      </c>
      <c r="I18" s="23">
        <v>256377.74</v>
      </c>
      <c r="J18" s="36" t="s">
        <v>106</v>
      </c>
      <c r="K18" s="36">
        <f t="shared" ref="K18" si="2">K19+K20</f>
        <v>293834.98</v>
      </c>
      <c r="L18" s="36">
        <v>191840.91</v>
      </c>
      <c r="M18" s="23">
        <v>362802.14999999997</v>
      </c>
      <c r="N18" s="23">
        <v>214005.01</v>
      </c>
    </row>
    <row r="19" spans="1:127">
      <c r="A19" s="1" t="s">
        <v>46</v>
      </c>
      <c r="B19" s="1" t="s">
        <v>27</v>
      </c>
      <c r="C19" t="s">
        <v>46</v>
      </c>
      <c r="D19" s="28" t="s">
        <v>81</v>
      </c>
      <c r="E19" s="23">
        <v>38778.720000000001</v>
      </c>
      <c r="F19" s="23">
        <v>52247.81</v>
      </c>
      <c r="G19" s="23">
        <v>33355.360000000001</v>
      </c>
      <c r="H19" s="23">
        <v>46252.92</v>
      </c>
      <c r="I19" s="23">
        <v>44015.360000000001</v>
      </c>
      <c r="J19" s="36" t="s">
        <v>107</v>
      </c>
      <c r="K19" s="36">
        <v>58819.63</v>
      </c>
      <c r="L19" s="36">
        <v>44804.85</v>
      </c>
      <c r="M19" s="23">
        <v>81384.86</v>
      </c>
      <c r="N19" s="23">
        <v>32594.57</v>
      </c>
    </row>
    <row r="20" spans="1:127">
      <c r="A20" s="1" t="s">
        <v>41</v>
      </c>
      <c r="B20" s="1" t="s">
        <v>28</v>
      </c>
      <c r="C20" t="s">
        <v>41</v>
      </c>
      <c r="D20" s="28" t="s">
        <v>82</v>
      </c>
      <c r="E20" s="23">
        <v>147061.56</v>
      </c>
      <c r="F20" s="23">
        <v>208555.17</v>
      </c>
      <c r="G20" s="23">
        <v>255345.96</v>
      </c>
      <c r="H20" s="23">
        <v>204709.91</v>
      </c>
      <c r="I20" s="23">
        <v>212362.38</v>
      </c>
      <c r="J20" s="36" t="s">
        <v>108</v>
      </c>
      <c r="K20" s="36">
        <v>235015.35</v>
      </c>
      <c r="L20" s="36">
        <v>147036.06</v>
      </c>
      <c r="M20" s="23">
        <v>281417.28999999998</v>
      </c>
      <c r="N20" s="23">
        <v>181410.44</v>
      </c>
    </row>
    <row r="21" spans="1:127">
      <c r="B21" s="1" t="s">
        <v>31</v>
      </c>
      <c r="D21" s="29" t="s">
        <v>83</v>
      </c>
      <c r="J21" s="36"/>
      <c r="K21" s="36"/>
      <c r="L21" s="36"/>
      <c r="N21" s="23"/>
    </row>
    <row r="22" spans="1:127">
      <c r="A22" s="1" t="s">
        <v>43</v>
      </c>
      <c r="B22" s="1" t="s">
        <v>32</v>
      </c>
      <c r="C22" t="s">
        <v>43</v>
      </c>
      <c r="D22" s="27" t="s">
        <v>84</v>
      </c>
      <c r="E22" s="23">
        <v>125818.05</v>
      </c>
      <c r="F22" s="23">
        <v>187916.88</v>
      </c>
      <c r="G22" s="23">
        <v>203442.79</v>
      </c>
      <c r="H22" s="23">
        <v>160591.49</v>
      </c>
      <c r="I22" s="23">
        <v>153303.48000000001</v>
      </c>
      <c r="J22" s="36" t="s">
        <v>109</v>
      </c>
      <c r="K22" s="36">
        <f t="shared" ref="K22" si="3">K23+K24</f>
        <v>181795.89</v>
      </c>
      <c r="L22" s="36">
        <v>129749.29000000001</v>
      </c>
      <c r="M22" s="23">
        <v>248444.15999999997</v>
      </c>
      <c r="N22" s="23">
        <v>153791.35999999999</v>
      </c>
    </row>
    <row r="23" spans="1:127">
      <c r="A23" s="1" t="s">
        <v>47</v>
      </c>
      <c r="B23" s="1" t="s">
        <v>27</v>
      </c>
      <c r="C23" t="s">
        <v>47</v>
      </c>
      <c r="D23" s="28" t="s">
        <v>81</v>
      </c>
      <c r="E23" s="23">
        <v>27735.89</v>
      </c>
      <c r="F23" s="23">
        <v>40093.839999999997</v>
      </c>
      <c r="G23" s="23">
        <v>21963.96</v>
      </c>
      <c r="H23" s="23">
        <v>33285.68</v>
      </c>
      <c r="I23" s="23">
        <v>29765.88</v>
      </c>
      <c r="J23" s="36" t="s">
        <v>110</v>
      </c>
      <c r="K23" s="36">
        <v>41896.61</v>
      </c>
      <c r="L23" s="36">
        <v>37949.47</v>
      </c>
      <c r="M23" s="23">
        <v>64624.86</v>
      </c>
      <c r="N23" s="23">
        <v>25352.89</v>
      </c>
    </row>
    <row r="24" spans="1:127">
      <c r="A24" s="1" t="s">
        <v>48</v>
      </c>
      <c r="B24" s="1" t="s">
        <v>28</v>
      </c>
      <c r="C24" t="s">
        <v>48</v>
      </c>
      <c r="D24" s="28" t="s">
        <v>82</v>
      </c>
      <c r="E24" s="23">
        <v>98082.16</v>
      </c>
      <c r="F24" s="23">
        <v>147823.04000000001</v>
      </c>
      <c r="G24" s="23">
        <v>181478.83</v>
      </c>
      <c r="H24" s="23">
        <v>127305.81</v>
      </c>
      <c r="I24" s="23">
        <v>123537.60000000001</v>
      </c>
      <c r="J24" s="36" t="s">
        <v>111</v>
      </c>
      <c r="K24" s="36">
        <v>139899.28</v>
      </c>
      <c r="L24" s="36">
        <v>91799.82</v>
      </c>
      <c r="M24" s="23">
        <v>183819.3</v>
      </c>
      <c r="N24" s="23">
        <v>128438.47</v>
      </c>
    </row>
    <row r="25" spans="1:127">
      <c r="A25" s="1" t="s">
        <v>44</v>
      </c>
      <c r="B25" s="1" t="s">
        <v>33</v>
      </c>
      <c r="C25" t="s">
        <v>44</v>
      </c>
      <c r="D25" s="27" t="s">
        <v>85</v>
      </c>
      <c r="E25" s="23">
        <v>60022.23</v>
      </c>
      <c r="F25" s="23">
        <v>72886.100000000006</v>
      </c>
      <c r="G25" s="23">
        <v>85258.53</v>
      </c>
      <c r="H25" s="23">
        <v>90371.34</v>
      </c>
      <c r="I25" s="23">
        <v>103074.26</v>
      </c>
      <c r="J25" s="36" t="s">
        <v>112</v>
      </c>
      <c r="K25" s="36">
        <f t="shared" ref="K25" si="4">K26+K27</f>
        <v>112039.09000000001</v>
      </c>
      <c r="L25" s="36">
        <v>62091.619999999995</v>
      </c>
      <c r="M25" s="23">
        <v>114357.99</v>
      </c>
      <c r="N25" s="23">
        <v>60213.66</v>
      </c>
    </row>
    <row r="26" spans="1:127">
      <c r="A26" s="1" t="s">
        <v>49</v>
      </c>
      <c r="B26" s="1" t="s">
        <v>27</v>
      </c>
      <c r="C26" t="s">
        <v>49</v>
      </c>
      <c r="D26" s="28" t="s">
        <v>81</v>
      </c>
      <c r="E26" s="23">
        <v>11042.83</v>
      </c>
      <c r="F26" s="23">
        <v>12153.97</v>
      </c>
      <c r="G26" s="23">
        <v>11391.4</v>
      </c>
      <c r="H26" s="23">
        <v>12967.24</v>
      </c>
      <c r="I26" s="23">
        <v>14249.48</v>
      </c>
      <c r="J26" s="36" t="s">
        <v>113</v>
      </c>
      <c r="K26" s="36">
        <v>16923.02</v>
      </c>
      <c r="L26" s="36">
        <v>6855.38</v>
      </c>
      <c r="M26" s="23">
        <v>16760</v>
      </c>
      <c r="N26" s="23">
        <v>7241.69</v>
      </c>
    </row>
    <row r="27" spans="1:127">
      <c r="A27" s="1" t="s">
        <v>50</v>
      </c>
      <c r="B27" s="1" t="s">
        <v>28</v>
      </c>
      <c r="C27" t="s">
        <v>50</v>
      </c>
      <c r="D27" s="28" t="s">
        <v>82</v>
      </c>
      <c r="E27" s="23">
        <v>48979.4</v>
      </c>
      <c r="F27" s="23">
        <v>60732.13</v>
      </c>
      <c r="G27" s="23">
        <v>73867.13</v>
      </c>
      <c r="H27" s="23">
        <v>77404.100000000006</v>
      </c>
      <c r="I27" s="23">
        <v>88824.78</v>
      </c>
      <c r="J27" s="36" t="s">
        <v>114</v>
      </c>
      <c r="K27" s="36">
        <v>95116.07</v>
      </c>
      <c r="L27" s="36">
        <v>55236.24</v>
      </c>
      <c r="M27" s="23">
        <v>97597.99</v>
      </c>
      <c r="N27" s="23">
        <v>52971.97</v>
      </c>
    </row>
    <row r="28" spans="1:127" s="20" customFormat="1" ht="26.25">
      <c r="A28" s="21"/>
      <c r="B28" s="22" t="s">
        <v>34</v>
      </c>
      <c r="C28" s="21"/>
      <c r="D28" s="26" t="s">
        <v>86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</row>
    <row r="29" spans="1:127">
      <c r="A29" s="1" t="s">
        <v>51</v>
      </c>
      <c r="B29" s="1" t="s">
        <v>26</v>
      </c>
      <c r="C29" t="s">
        <v>51</v>
      </c>
      <c r="D29" s="28" t="s">
        <v>96</v>
      </c>
      <c r="E29" s="23">
        <v>396061.88</v>
      </c>
      <c r="F29" s="23">
        <v>422639.77</v>
      </c>
      <c r="G29" s="23">
        <v>455121.72</v>
      </c>
      <c r="H29" s="23">
        <v>461634.76</v>
      </c>
      <c r="I29" s="23">
        <v>455922.66</v>
      </c>
      <c r="J29" s="23">
        <v>437372.18</v>
      </c>
      <c r="K29" s="23">
        <f t="shared" ref="K29" si="5">K30+K31</f>
        <v>402066.16000000003</v>
      </c>
      <c r="L29" s="23">
        <v>371823.94</v>
      </c>
      <c r="M29" s="23">
        <v>367823.62</v>
      </c>
      <c r="N29" s="23">
        <v>338646.92</v>
      </c>
    </row>
    <row r="30" spans="1:127">
      <c r="A30" s="1" t="s">
        <v>52</v>
      </c>
      <c r="B30" s="1" t="s">
        <v>27</v>
      </c>
      <c r="C30" t="s">
        <v>52</v>
      </c>
      <c r="D30" s="28" t="s">
        <v>81</v>
      </c>
      <c r="E30" s="23">
        <v>188485.57</v>
      </c>
      <c r="F30" s="23">
        <v>210802.28</v>
      </c>
      <c r="G30" s="23">
        <v>247667.09</v>
      </c>
      <c r="H30" s="23">
        <v>255045.04</v>
      </c>
      <c r="I30" s="23">
        <v>252388.58</v>
      </c>
      <c r="J30" s="23">
        <v>246308.52</v>
      </c>
      <c r="K30" s="23">
        <v>229768.73</v>
      </c>
      <c r="L30" s="23">
        <v>217677.63</v>
      </c>
      <c r="M30" s="23">
        <v>201711.68</v>
      </c>
      <c r="N30" s="23">
        <v>188998.06</v>
      </c>
    </row>
    <row r="31" spans="1:127">
      <c r="A31" s="1" t="s">
        <v>53</v>
      </c>
      <c r="B31" s="1" t="s">
        <v>28</v>
      </c>
      <c r="C31" t="s">
        <v>53</v>
      </c>
      <c r="D31" s="28" t="s">
        <v>82</v>
      </c>
      <c r="E31" s="23">
        <v>207576.31</v>
      </c>
      <c r="F31" s="23">
        <v>211837.49</v>
      </c>
      <c r="G31" s="23">
        <v>207454.63</v>
      </c>
      <c r="H31" s="23">
        <v>206589.72</v>
      </c>
      <c r="I31" s="23">
        <v>203534.07999999999</v>
      </c>
      <c r="J31" s="23">
        <v>191063.66</v>
      </c>
      <c r="K31" s="23">
        <v>172297.43</v>
      </c>
      <c r="L31" s="23">
        <v>154146.31</v>
      </c>
      <c r="M31" s="23">
        <v>166111.94</v>
      </c>
      <c r="N31" s="23">
        <v>149648.85999999999</v>
      </c>
    </row>
    <row r="32" spans="1:127">
      <c r="A32" s="1" t="s">
        <v>70</v>
      </c>
      <c r="B32" s="1" t="s">
        <v>29</v>
      </c>
      <c r="C32" t="s">
        <v>70</v>
      </c>
      <c r="D32" s="28" t="s">
        <v>94</v>
      </c>
      <c r="E32" s="23">
        <v>110893.45</v>
      </c>
      <c r="F32" s="23">
        <v>75402.880000000005</v>
      </c>
      <c r="G32" s="23">
        <v>116583.57</v>
      </c>
      <c r="H32" s="23">
        <v>68612.75</v>
      </c>
      <c r="I32" s="23">
        <v>60733.33</v>
      </c>
      <c r="J32" s="23">
        <v>55236.97</v>
      </c>
      <c r="K32" s="23">
        <f t="shared" ref="K32" si="6">K33+K34</f>
        <v>33716.69</v>
      </c>
      <c r="L32" s="23">
        <v>4957.12</v>
      </c>
      <c r="M32" s="23">
        <v>33194.42</v>
      </c>
      <c r="N32" s="23">
        <v>2258.13</v>
      </c>
    </row>
    <row r="33" spans="1:127">
      <c r="A33" s="1" t="s">
        <v>71</v>
      </c>
      <c r="B33" s="1" t="s">
        <v>27</v>
      </c>
      <c r="C33" t="s">
        <v>71</v>
      </c>
      <c r="D33" s="28" t="s">
        <v>81</v>
      </c>
      <c r="E33" s="23">
        <v>53812.08</v>
      </c>
      <c r="F33" s="23">
        <v>41519.56</v>
      </c>
      <c r="G33" s="23">
        <v>61298.31</v>
      </c>
      <c r="H33" s="23">
        <v>32274.35</v>
      </c>
      <c r="I33" s="23">
        <v>25188.2</v>
      </c>
      <c r="J33" s="23">
        <v>28290.94</v>
      </c>
      <c r="K33" s="23">
        <v>16053.12</v>
      </c>
      <c r="L33" s="23">
        <v>4957.12</v>
      </c>
      <c r="M33" s="23">
        <v>6919.42</v>
      </c>
      <c r="N33" s="23">
        <v>2258.13</v>
      </c>
    </row>
    <row r="34" spans="1:127">
      <c r="A34" s="1" t="s">
        <v>72</v>
      </c>
      <c r="B34" s="1" t="s">
        <v>28</v>
      </c>
      <c r="C34" t="s">
        <v>72</v>
      </c>
      <c r="D34" s="28" t="s">
        <v>82</v>
      </c>
      <c r="E34" s="23">
        <v>57081.37</v>
      </c>
      <c r="F34" s="23">
        <v>33883.32</v>
      </c>
      <c r="G34" s="23">
        <v>55285.26</v>
      </c>
      <c r="H34" s="23">
        <v>36338.400000000001</v>
      </c>
      <c r="I34" s="23">
        <v>35545.129999999997</v>
      </c>
      <c r="J34" s="23">
        <v>26946.03</v>
      </c>
      <c r="K34" s="23">
        <v>17663.57</v>
      </c>
      <c r="L34" s="23">
        <v>0</v>
      </c>
      <c r="M34" s="23">
        <v>26275</v>
      </c>
      <c r="N34" s="23">
        <v>0</v>
      </c>
    </row>
    <row r="35" spans="1:127">
      <c r="A35" s="1" t="s">
        <v>54</v>
      </c>
      <c r="B35" s="1" t="s">
        <v>30</v>
      </c>
      <c r="C35" t="s">
        <v>54</v>
      </c>
      <c r="D35" s="28" t="s">
        <v>95</v>
      </c>
      <c r="E35" s="23">
        <v>80269.539999999994</v>
      </c>
      <c r="F35" s="23">
        <v>73786.67</v>
      </c>
      <c r="G35" s="23">
        <v>117809.9</v>
      </c>
      <c r="H35" s="23">
        <v>89602.28</v>
      </c>
      <c r="I35" s="23">
        <v>96885.97</v>
      </c>
      <c r="J35" s="23">
        <v>99467.569999999992</v>
      </c>
      <c r="K35" s="23">
        <f t="shared" ref="K35" si="7">K36+K37</f>
        <v>98798.989999999991</v>
      </c>
      <c r="L35" s="23">
        <v>46317.759999999995</v>
      </c>
      <c r="M35" s="23">
        <v>88084.25</v>
      </c>
      <c r="N35" s="23">
        <v>36979.03</v>
      </c>
    </row>
    <row r="36" spans="1:127">
      <c r="A36" s="1" t="s">
        <v>55</v>
      </c>
      <c r="B36" s="1" t="s">
        <v>27</v>
      </c>
      <c r="C36" t="s">
        <v>55</v>
      </c>
      <c r="D36" s="28" t="s">
        <v>81</v>
      </c>
      <c r="E36" s="23">
        <v>22620.99</v>
      </c>
      <c r="F36" s="23">
        <v>24894.2</v>
      </c>
      <c r="G36" s="23">
        <v>35260.269999999997</v>
      </c>
      <c r="H36" s="23">
        <v>35096.58</v>
      </c>
      <c r="I36" s="23">
        <v>41861.51</v>
      </c>
      <c r="J36" s="23">
        <v>46636.899999999994</v>
      </c>
      <c r="K36" s="23">
        <v>47732.84</v>
      </c>
      <c r="L36" s="23">
        <v>22759.94</v>
      </c>
      <c r="M36" s="23">
        <v>43880.52</v>
      </c>
      <c r="N36" s="23">
        <v>16957.97</v>
      </c>
    </row>
    <row r="37" spans="1:127">
      <c r="A37" s="1" t="s">
        <v>56</v>
      </c>
      <c r="B37" s="1" t="s">
        <v>28</v>
      </c>
      <c r="C37" t="s">
        <v>56</v>
      </c>
      <c r="D37" s="28" t="s">
        <v>82</v>
      </c>
      <c r="E37" s="23">
        <v>57648.55</v>
      </c>
      <c r="F37" s="23">
        <v>48892.47</v>
      </c>
      <c r="G37" s="23">
        <v>82549.63</v>
      </c>
      <c r="H37" s="23">
        <v>54487.26</v>
      </c>
      <c r="I37" s="23">
        <v>55024.46</v>
      </c>
      <c r="J37" s="23">
        <v>52830.67</v>
      </c>
      <c r="K37" s="23">
        <v>51066.15</v>
      </c>
      <c r="L37" s="23">
        <v>23557.82</v>
      </c>
      <c r="M37" s="23">
        <v>44203.73</v>
      </c>
      <c r="N37" s="23">
        <v>20021.060000000001</v>
      </c>
    </row>
    <row r="38" spans="1:127">
      <c r="B38" s="1" t="s">
        <v>31</v>
      </c>
      <c r="D38" s="30" t="s">
        <v>87</v>
      </c>
      <c r="N38" s="23"/>
    </row>
    <row r="39" spans="1:127">
      <c r="A39" s="1" t="s">
        <v>57</v>
      </c>
      <c r="B39" s="1" t="s">
        <v>32</v>
      </c>
      <c r="C39" t="s">
        <v>57</v>
      </c>
      <c r="D39" s="28" t="s">
        <v>88</v>
      </c>
      <c r="E39" s="23">
        <v>54633.71</v>
      </c>
      <c r="F39" s="23">
        <v>48888.18</v>
      </c>
      <c r="G39" s="23">
        <v>91468.84</v>
      </c>
      <c r="H39" s="23">
        <v>65205.03</v>
      </c>
      <c r="I39" s="23">
        <v>72199.94</v>
      </c>
      <c r="J39" s="23">
        <v>76765.72</v>
      </c>
      <c r="K39" s="23">
        <f t="shared" ref="K39" si="8">K40+K41</f>
        <v>73435</v>
      </c>
      <c r="L39" s="23">
        <v>36282.089999999997</v>
      </c>
      <c r="M39" s="23">
        <v>68006.929999999993</v>
      </c>
      <c r="N39" s="23">
        <v>31183.8</v>
      </c>
    </row>
    <row r="40" spans="1:127">
      <c r="A40" s="1" t="s">
        <v>58</v>
      </c>
      <c r="B40" s="1" t="s">
        <v>27</v>
      </c>
      <c r="C40" t="s">
        <v>58</v>
      </c>
      <c r="D40" s="28" t="s">
        <v>81</v>
      </c>
      <c r="E40" s="23">
        <v>16712.240000000002</v>
      </c>
      <c r="F40" s="23">
        <v>19134.91</v>
      </c>
      <c r="G40" s="23">
        <v>28704.29</v>
      </c>
      <c r="H40" s="23">
        <v>27612.35</v>
      </c>
      <c r="I40" s="23">
        <v>32882.33</v>
      </c>
      <c r="J40" s="23">
        <v>37001.449999999997</v>
      </c>
      <c r="K40" s="23">
        <v>36910.78</v>
      </c>
      <c r="L40" s="23">
        <v>18201.53</v>
      </c>
      <c r="M40" s="23">
        <v>35629.01</v>
      </c>
      <c r="N40" s="23">
        <v>14723.94</v>
      </c>
    </row>
    <row r="41" spans="1:127">
      <c r="A41" s="1" t="s">
        <v>59</v>
      </c>
      <c r="B41" s="1" t="s">
        <v>28</v>
      </c>
      <c r="C41" t="s">
        <v>59</v>
      </c>
      <c r="D41" s="28" t="s">
        <v>82</v>
      </c>
      <c r="E41" s="23">
        <v>37921.47</v>
      </c>
      <c r="F41" s="23">
        <v>29753.27</v>
      </c>
      <c r="G41" s="23">
        <v>62764.55</v>
      </c>
      <c r="H41" s="23">
        <v>37574.239999999998</v>
      </c>
      <c r="I41" s="23">
        <v>39317.61</v>
      </c>
      <c r="J41" s="23">
        <v>39764.269999999997</v>
      </c>
      <c r="K41" s="23">
        <v>36524.22</v>
      </c>
      <c r="L41" s="23">
        <v>18080.560000000001</v>
      </c>
      <c r="M41" s="23">
        <v>32377.919999999998</v>
      </c>
      <c r="N41" s="23">
        <v>16459.86</v>
      </c>
    </row>
    <row r="42" spans="1:127">
      <c r="A42" s="1" t="s">
        <v>60</v>
      </c>
      <c r="B42" s="1" t="s">
        <v>33</v>
      </c>
      <c r="C42" t="s">
        <v>60</v>
      </c>
      <c r="D42" s="28" t="s">
        <v>89</v>
      </c>
      <c r="E42" s="23">
        <v>25635.83</v>
      </c>
      <c r="F42" s="23">
        <v>24898.49</v>
      </c>
      <c r="G42" s="23">
        <v>26341.06</v>
      </c>
      <c r="H42" s="23">
        <v>24397.25</v>
      </c>
      <c r="I42" s="23">
        <v>24686.03</v>
      </c>
      <c r="J42" s="23">
        <v>22701.85</v>
      </c>
      <c r="K42" s="23">
        <f t="shared" ref="K42" si="9">K43+K44</f>
        <v>25363.98</v>
      </c>
      <c r="L42" s="23">
        <v>10035.67</v>
      </c>
      <c r="M42" s="23">
        <v>20077.32</v>
      </c>
      <c r="N42" s="23">
        <v>5795.23</v>
      </c>
    </row>
    <row r="43" spans="1:127">
      <c r="A43" s="1" t="s">
        <v>61</v>
      </c>
      <c r="B43" s="1" t="s">
        <v>27</v>
      </c>
      <c r="C43" t="s">
        <v>61</v>
      </c>
      <c r="D43" s="28" t="s">
        <v>81</v>
      </c>
      <c r="E43" s="23">
        <v>5908.75</v>
      </c>
      <c r="F43" s="23">
        <v>5759.29</v>
      </c>
      <c r="G43" s="23">
        <v>6555.98</v>
      </c>
      <c r="H43" s="23">
        <v>7484.23</v>
      </c>
      <c r="I43" s="23">
        <v>8979.18</v>
      </c>
      <c r="J43" s="23">
        <v>9635.4500000000007</v>
      </c>
      <c r="K43" s="23">
        <v>10822.06</v>
      </c>
      <c r="L43" s="23">
        <v>4558.41</v>
      </c>
      <c r="M43" s="23">
        <v>8251.51</v>
      </c>
      <c r="N43" s="23">
        <v>2234.0300000000002</v>
      </c>
    </row>
    <row r="44" spans="1:127">
      <c r="A44" s="1" t="s">
        <v>62</v>
      </c>
      <c r="B44" s="1" t="s">
        <v>28</v>
      </c>
      <c r="C44" t="s">
        <v>62</v>
      </c>
      <c r="D44" s="28" t="s">
        <v>82</v>
      </c>
      <c r="E44" s="23">
        <v>19727.080000000002</v>
      </c>
      <c r="F44" s="23">
        <v>19139.2</v>
      </c>
      <c r="G44" s="23">
        <v>19785.080000000002</v>
      </c>
      <c r="H44" s="23">
        <v>16913.02</v>
      </c>
      <c r="I44" s="23">
        <v>15706.85</v>
      </c>
      <c r="J44" s="23">
        <v>13066.4</v>
      </c>
      <c r="K44" s="23">
        <v>14541.92</v>
      </c>
      <c r="L44" s="23">
        <v>5477.26</v>
      </c>
      <c r="M44" s="23">
        <v>11825.81</v>
      </c>
      <c r="N44" s="23">
        <v>3561.2</v>
      </c>
    </row>
    <row r="45" spans="1:127" s="20" customFormat="1" ht="39">
      <c r="A45" s="21"/>
      <c r="B45" s="22" t="s">
        <v>35</v>
      </c>
      <c r="C45" s="21"/>
      <c r="D45" s="26" t="s">
        <v>90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</row>
    <row r="46" spans="1:127">
      <c r="A46" s="1" t="s">
        <v>63</v>
      </c>
      <c r="B46" s="1" t="s">
        <v>36</v>
      </c>
      <c r="C46" t="s">
        <v>63</v>
      </c>
      <c r="D46" s="31" t="s">
        <v>97</v>
      </c>
      <c r="E46" s="23">
        <v>60341</v>
      </c>
      <c r="F46" s="23">
        <v>70239</v>
      </c>
      <c r="G46" s="23">
        <v>73642</v>
      </c>
      <c r="H46" s="23">
        <v>66105.34</v>
      </c>
      <c r="I46" s="23">
        <v>57288.639999999999</v>
      </c>
      <c r="J46" s="23">
        <v>50282.720000000001</v>
      </c>
      <c r="K46" s="23">
        <v>43286.63</v>
      </c>
      <c r="L46" s="23">
        <v>46218.66</v>
      </c>
      <c r="M46" s="23">
        <v>46326.12</v>
      </c>
      <c r="N46" s="23">
        <v>46665.91</v>
      </c>
    </row>
    <row r="47" spans="1:127">
      <c r="A47" s="1" t="s">
        <v>73</v>
      </c>
      <c r="B47" s="1" t="s">
        <v>37</v>
      </c>
      <c r="C47" t="s">
        <v>73</v>
      </c>
      <c r="D47" s="31" t="s">
        <v>98</v>
      </c>
      <c r="E47" s="23">
        <v>28178</v>
      </c>
      <c r="F47" s="23">
        <v>23634</v>
      </c>
      <c r="G47" s="23">
        <v>21075</v>
      </c>
      <c r="H47" s="23">
        <v>13536.95</v>
      </c>
      <c r="I47" s="23">
        <v>8095.17</v>
      </c>
      <c r="J47" s="23">
        <v>5315.49</v>
      </c>
      <c r="K47" s="23">
        <v>6724.38</v>
      </c>
      <c r="L47" s="23">
        <v>4822.47</v>
      </c>
      <c r="M47" s="23">
        <v>14614.75</v>
      </c>
      <c r="N47" s="23">
        <v>891.72</v>
      </c>
    </row>
    <row r="48" spans="1:127">
      <c r="A48" s="1" t="s">
        <v>64</v>
      </c>
      <c r="B48" s="1" t="s">
        <v>38</v>
      </c>
      <c r="C48" t="s">
        <v>64</v>
      </c>
      <c r="D48" s="31" t="s">
        <v>99</v>
      </c>
      <c r="E48" s="23">
        <v>7787</v>
      </c>
      <c r="F48" s="23">
        <v>15132</v>
      </c>
      <c r="G48" s="23">
        <v>19641</v>
      </c>
      <c r="H48" s="23">
        <v>23702.79</v>
      </c>
      <c r="I48" s="23">
        <v>19519.41</v>
      </c>
      <c r="J48" s="23">
        <f>J50+J51</f>
        <v>12917.85</v>
      </c>
      <c r="K48" s="23">
        <v>15040.88</v>
      </c>
      <c r="L48" s="23">
        <v>1458.56</v>
      </c>
      <c r="M48" s="23">
        <v>14178.88</v>
      </c>
      <c r="N48" s="23">
        <v>655.20000000000005</v>
      </c>
    </row>
    <row r="49" spans="1:14">
      <c r="B49" s="1" t="s">
        <v>31</v>
      </c>
      <c r="D49" s="32" t="s">
        <v>87</v>
      </c>
      <c r="N49" s="23"/>
    </row>
    <row r="50" spans="1:14">
      <c r="A50" s="1" t="s">
        <v>65</v>
      </c>
      <c r="B50" s="1" t="s">
        <v>32</v>
      </c>
      <c r="C50" t="s">
        <v>65</v>
      </c>
      <c r="D50" s="33" t="s">
        <v>91</v>
      </c>
      <c r="E50" s="23">
        <v>6677</v>
      </c>
      <c r="F50" s="23">
        <v>13641</v>
      </c>
      <c r="G50" s="23">
        <v>17331</v>
      </c>
      <c r="H50" s="23">
        <v>21033.279999999999</v>
      </c>
      <c r="I50" s="23">
        <v>17221.66</v>
      </c>
      <c r="J50" s="23">
        <v>10776.95</v>
      </c>
      <c r="K50" s="23">
        <v>12866.83</v>
      </c>
      <c r="L50" s="23">
        <v>1178.6199999999999</v>
      </c>
      <c r="M50" s="23">
        <v>12206.45</v>
      </c>
      <c r="N50" s="23">
        <v>551.92999999999995</v>
      </c>
    </row>
    <row r="51" spans="1:14">
      <c r="A51" s="1" t="s">
        <v>66</v>
      </c>
      <c r="B51" s="1" t="s">
        <v>33</v>
      </c>
      <c r="C51" t="s">
        <v>66</v>
      </c>
      <c r="D51" s="33" t="s">
        <v>92</v>
      </c>
      <c r="E51" s="23">
        <v>1110</v>
      </c>
      <c r="F51" s="23">
        <v>1491</v>
      </c>
      <c r="G51" s="23">
        <v>2310</v>
      </c>
      <c r="H51" s="23">
        <v>2669.51</v>
      </c>
      <c r="I51" s="23">
        <v>2297.75</v>
      </c>
      <c r="J51" s="23">
        <v>2140.9</v>
      </c>
      <c r="K51" s="23">
        <v>2174.0500000000002</v>
      </c>
      <c r="L51" s="23">
        <v>279.94</v>
      </c>
      <c r="M51" s="23">
        <v>1972.43</v>
      </c>
      <c r="N51" s="23">
        <v>103.27</v>
      </c>
    </row>
  </sheetData>
  <conditionalFormatting sqref="C12:C51">
    <cfRule type="duplicateValues" dxfId="0" priority="1"/>
  </conditionalFormatting>
  <dataValidations count="1">
    <dataValidation type="list" allowBlank="1" showErrorMessage="1" prompt="_x000a_" sqref="B6">
      <formula1>$WZM$3:$WZM$6</formula1>
    </dataValidation>
  </dataValidations>
  <pageMargins left="0.17" right="0.17" top="0.44" bottom="0.28999999999999998" header="0.3" footer="0.17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05A30D-88AA-45D4-B650-A9602300EEED}"/>
</file>

<file path=customXml/itemProps2.xml><?xml version="1.0" encoding="utf-8"?>
<ds:datastoreItem xmlns:ds="http://schemas.openxmlformats.org/officeDocument/2006/customXml" ds:itemID="{6FEF4F30-BAB5-4A58-8B50-7B8BD56D5BA0}"/>
</file>

<file path=customXml/itemProps3.xml><?xml version="1.0" encoding="utf-8"?>
<ds:datastoreItem xmlns:ds="http://schemas.openxmlformats.org/officeDocument/2006/customXml" ds:itemID="{7E201148-4FD9-4225-9625-B01FB8AA0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Dataset</vt:lpstr>
      <vt:lpstr>Dataset!Print_Area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nguyenhueminh</cp:lastModifiedBy>
  <cp:lastPrinted>2020-05-04T02:46:12Z</cp:lastPrinted>
  <dcterms:created xsi:type="dcterms:W3CDTF">2016-03-10T14:57:36Z</dcterms:created>
  <dcterms:modified xsi:type="dcterms:W3CDTF">2022-03-29T09:16:33Z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